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750" windowHeight="12080"/>
  </bookViews>
  <sheets>
    <sheet name="工料机汇总调价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<sst xmlns="http://schemas.openxmlformats.org/spreadsheetml/2006/main" count="306" uniqueCount="133">
  <si>
    <t>遂宁市安居区低碳地热现代农业产业园项目（地热供热系统）材料、设备采购及安装报价表</t>
  </si>
  <si>
    <t>工程名称：</t>
  </si>
  <si>
    <t>遂宁市安居区低碳地热现代农业产业园项目（地热供热系统）</t>
  </si>
  <si>
    <t/>
  </si>
  <si>
    <t>序号</t>
  </si>
  <si>
    <t>材料名称</t>
  </si>
  <si>
    <t>规格、型号</t>
  </si>
  <si>
    <t>单位</t>
  </si>
  <si>
    <t>估算数量</t>
  </si>
  <si>
    <t>单价（元)含9%专票</t>
  </si>
  <si>
    <t>合计（元）含9%专票</t>
  </si>
  <si>
    <t>报价单价（元）含9%专票</t>
  </si>
  <si>
    <t>报价合计（元）含9%专票</t>
  </si>
  <si>
    <t>1</t>
  </si>
  <si>
    <t>PLC1控制柜</t>
  </si>
  <si>
    <t>台</t>
  </si>
  <si>
    <t>2</t>
  </si>
  <si>
    <t>Y型过滤器</t>
  </si>
  <si>
    <t>DN40</t>
  </si>
  <si>
    <t>个</t>
  </si>
  <si>
    <t>3</t>
  </si>
  <si>
    <t>DN80</t>
  </si>
  <si>
    <t>4</t>
  </si>
  <si>
    <t>壁挂插入式超声波流量计</t>
  </si>
  <si>
    <t>5</t>
  </si>
  <si>
    <t>不锈钢膨胀水箱 1600*1600*1400</t>
  </si>
  <si>
    <t>3.2m3</t>
  </si>
  <si>
    <t>6</t>
  </si>
  <si>
    <t>超6类网线</t>
  </si>
  <si>
    <t>m</t>
  </si>
  <si>
    <t>7</t>
  </si>
  <si>
    <t>成套控水装置-补水、定压、排气、加药</t>
  </si>
  <si>
    <t>CET-01</t>
  </si>
  <si>
    <t>套</t>
  </si>
  <si>
    <t>8</t>
  </si>
  <si>
    <t>打印机</t>
  </si>
  <si>
    <t>9</t>
  </si>
  <si>
    <t>电动阀</t>
  </si>
  <si>
    <t>DN150</t>
  </si>
  <si>
    <t>10</t>
  </si>
  <si>
    <t>蝶阀</t>
  </si>
  <si>
    <t>11</t>
  </si>
  <si>
    <t>镀锌钢管</t>
  </si>
  <si>
    <t>SC15</t>
  </si>
  <si>
    <t>12</t>
  </si>
  <si>
    <t>SC20</t>
  </si>
  <si>
    <t>13</t>
  </si>
  <si>
    <t>SC25</t>
  </si>
  <si>
    <t>14</t>
  </si>
  <si>
    <t>SC40</t>
  </si>
  <si>
    <t>15</t>
  </si>
  <si>
    <t>SC50</t>
  </si>
  <si>
    <t>16</t>
  </si>
  <si>
    <t>给水室外镀锌钢管螺纹管件</t>
  </si>
  <si>
    <t>17</t>
  </si>
  <si>
    <t>18</t>
  </si>
  <si>
    <t>计算机</t>
  </si>
  <si>
    <t>19</t>
  </si>
  <si>
    <t>截止阀</t>
  </si>
  <si>
    <t>DN100</t>
  </si>
  <si>
    <t>20</t>
  </si>
  <si>
    <t>21</t>
  </si>
  <si>
    <t>22</t>
  </si>
  <si>
    <t>可曲挠橡胶头</t>
  </si>
  <si>
    <t>23</t>
  </si>
  <si>
    <t>24</t>
  </si>
  <si>
    <t>25</t>
  </si>
  <si>
    <t>控制电缆</t>
  </si>
  <si>
    <t>KYJV-2*1.0</t>
  </si>
  <si>
    <t>26</t>
  </si>
  <si>
    <t>KYJV-20*1.0</t>
  </si>
  <si>
    <t>27</t>
  </si>
  <si>
    <t>KYJV-30*1.0</t>
  </si>
  <si>
    <t>28</t>
  </si>
  <si>
    <t>KYJV-4*1.0</t>
  </si>
  <si>
    <t>29</t>
  </si>
  <si>
    <t>KYJV-6*1.0</t>
  </si>
  <si>
    <t>30</t>
  </si>
  <si>
    <t>KYJV-8*1.0</t>
  </si>
  <si>
    <t>31</t>
  </si>
  <si>
    <t>能量计</t>
  </si>
  <si>
    <t>32</t>
  </si>
  <si>
    <t>球墨铸铁保温管</t>
  </si>
  <si>
    <t>33</t>
  </si>
  <si>
    <t>34</t>
  </si>
  <si>
    <t>35</t>
  </si>
  <si>
    <t>全程综合水处理仪</t>
  </si>
  <si>
    <t>WT-01</t>
  </si>
  <si>
    <t>36</t>
  </si>
  <si>
    <t>热水循环泵(变频)</t>
  </si>
  <si>
    <t>HWP-01~03</t>
  </si>
  <si>
    <t>37</t>
  </si>
  <si>
    <t>室外承插铸铁给水管件</t>
  </si>
  <si>
    <t>38</t>
  </si>
  <si>
    <t>39</t>
  </si>
  <si>
    <t>40</t>
  </si>
  <si>
    <t>水表</t>
  </si>
  <si>
    <t>41</t>
  </si>
  <si>
    <t>水-水 管壳式换热器</t>
  </si>
  <si>
    <t>CHE-01、02</t>
  </si>
  <si>
    <t>42</t>
  </si>
  <si>
    <t>水质检测装置</t>
  </si>
  <si>
    <t>CET-04</t>
  </si>
  <si>
    <t>43</t>
  </si>
  <si>
    <t>钛合金管管件</t>
  </si>
  <si>
    <t>44</t>
  </si>
  <si>
    <t>45</t>
  </si>
  <si>
    <t>钛合金管加三层PE防腐层</t>
  </si>
  <si>
    <t>46</t>
  </si>
  <si>
    <t>47</t>
  </si>
  <si>
    <t>网络交换机</t>
  </si>
  <si>
    <t>48</t>
  </si>
  <si>
    <t>温度仪表</t>
  </si>
  <si>
    <t>49</t>
  </si>
  <si>
    <t>50</t>
  </si>
  <si>
    <t>压力仪表</t>
  </si>
  <si>
    <t>51</t>
  </si>
  <si>
    <t>52</t>
  </si>
  <si>
    <t>闸阀</t>
  </si>
  <si>
    <t>53</t>
  </si>
  <si>
    <t>54</t>
  </si>
  <si>
    <t>止回阀</t>
  </si>
  <si>
    <t>55</t>
  </si>
  <si>
    <t>DN125</t>
  </si>
  <si>
    <t>56</t>
  </si>
  <si>
    <t>中控系统</t>
  </si>
  <si>
    <t>57</t>
  </si>
  <si>
    <t>轴流风机(进风)</t>
  </si>
  <si>
    <t>3070m3/h</t>
  </si>
  <si>
    <t>58</t>
  </si>
  <si>
    <t>轴流风机(排风)</t>
  </si>
  <si>
    <t>3810m3/h</t>
  </si>
  <si>
    <t>合计金额：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</si>
</sst>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2"/>
      <name val="宋体"/>
      <charset val="134"/>
    </font>
    <font>
      <sz val="16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2" borderId="5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6" applyNumberFormat="0" applyFill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8" applyNumberFormat="0" applyAlignment="0" applyProtection="0">
      <alignment vertical="center"/>
    </xf>
    <xf numFmtId="0" fontId="14" fillId="4" borderId="9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5" borderId="10" applyNumberFormat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NumberFormat="1" applyFont="1" applyBorder="1" applyAlignment="1">
      <alignment horizontal="right" vertical="center" wrapText="1"/>
    </xf>
    <xf numFmtId="176" fontId="2" fillId="0" borderId="1" xfId="0" applyNumberFormat="1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3" fillId="0" borderId="1" xfId="0" applyFont="1" applyBorder="1" applyAlignment="1">
      <alignment horizontal="center" vertical="center" wrapText="1"/>
    </xf>
    <xf numFmtId="176" fontId="0" fillId="0" borderId="0" xfId="0" applyNumberFormat="1"/>
    <xf numFmtId="0" fontId="2" fillId="0" borderId="1" xfId="0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62"/>
  <sheetViews>
    <sheetView tabSelected="1" zoomScale="85" zoomScaleNormal="85" workbookViewId="0">
      <selection activeCell="K64" sqref="K64"/>
    </sheetView>
  </sheetViews>
  <sheetFormatPr defaultColWidth="9" defaultRowHeight="14.25" customHeight="1"/>
  <cols>
    <col min="1" max="1" width="5.5" customWidth="1"/>
    <col min="2" max="2" width="10.5" customWidth="1"/>
    <col min="3" max="3" width="12.8333333333333" customWidth="1"/>
    <col min="4" max="4" width="13" customWidth="1"/>
    <col min="5" max="5" width="6.25" customWidth="1"/>
    <col min="6" max="6" width="13.25" customWidth="1"/>
    <col min="7" max="7" width="13.5833333333333" customWidth="1"/>
    <col min="8" max="8" width="12.5" customWidth="1"/>
    <col min="9" max="9" width="13.3333333333333" customWidth="1"/>
    <col min="10" max="10" width="13.9166666666667" customWidth="1"/>
    <col min="11" max="12" width="12.75"/>
  </cols>
  <sheetData>
    <row r="1" ht="29.5" customHeight="1" spans="1:1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2" ht="15.5" customHeight="1" spans="1:10">
      <c r="A2" s="2" t="s">
        <v>1</v>
      </c>
      <c r="B2" s="2"/>
      <c r="C2" s="2" t="s">
        <v>2</v>
      </c>
      <c r="D2" s="2"/>
      <c r="E2" s="2"/>
      <c r="F2" s="2"/>
      <c r="G2" s="2"/>
      <c r="H2" s="2"/>
      <c r="I2" s="2"/>
      <c r="J2" s="11" t="s">
        <v>3</v>
      </c>
    </row>
    <row r="3" ht="26" customHeight="1" spans="1:10">
      <c r="A3" s="3" t="s">
        <v>4</v>
      </c>
      <c r="B3" s="3" t="s">
        <v>5</v>
      </c>
      <c r="C3" s="3"/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12" t="s">
        <v>11</v>
      </c>
      <c r="J3" s="12" t="s">
        <v>12</v>
      </c>
    </row>
    <row r="4" ht="17" customHeight="1" spans="1:10">
      <c r="A4" s="3" t="s">
        <v>13</v>
      </c>
      <c r="B4" s="4" t="s">
        <v>14</v>
      </c>
      <c r="C4" s="4"/>
      <c r="D4" s="4" t="s">
        <v>3</v>
      </c>
      <c r="E4" s="3" t="s">
        <v>15</v>
      </c>
      <c r="F4" s="5">
        <v>1</v>
      </c>
      <c r="G4" s="5">
        <v>54500</v>
      </c>
      <c r="H4" s="6">
        <f>F4*G4</f>
        <v>54500</v>
      </c>
      <c r="I4" s="12" t="s">
        <v>3</v>
      </c>
      <c r="J4" s="12"/>
    </row>
    <row r="5" ht="17" customHeight="1" spans="1:12">
      <c r="A5" s="3" t="s">
        <v>16</v>
      </c>
      <c r="B5" s="4" t="s">
        <v>17</v>
      </c>
      <c r="C5" s="4"/>
      <c r="D5" s="4" t="s">
        <v>18</v>
      </c>
      <c r="E5" s="3" t="s">
        <v>19</v>
      </c>
      <c r="F5" s="5">
        <v>1.01</v>
      </c>
      <c r="G5" s="5">
        <v>89.38</v>
      </c>
      <c r="H5" s="6">
        <f t="shared" ref="H5:H36" si="0">F5*G5</f>
        <v>90.2738</v>
      </c>
      <c r="I5" s="12" t="s">
        <v>3</v>
      </c>
      <c r="J5" s="12"/>
      <c r="K5"/>
      <c r="L5" s="13"/>
    </row>
    <row r="6" ht="17" customHeight="1" spans="1:12">
      <c r="A6" s="3" t="s">
        <v>20</v>
      </c>
      <c r="B6" s="4" t="s">
        <v>17</v>
      </c>
      <c r="C6" s="4"/>
      <c r="D6" s="4" t="s">
        <v>21</v>
      </c>
      <c r="E6" s="3" t="s">
        <v>19</v>
      </c>
      <c r="F6" s="5">
        <v>4</v>
      </c>
      <c r="G6" s="5">
        <v>163.5</v>
      </c>
      <c r="H6" s="6">
        <f t="shared" si="0"/>
        <v>654</v>
      </c>
      <c r="I6" s="12" t="s">
        <v>3</v>
      </c>
      <c r="J6" s="12"/>
      <c r="K6"/>
      <c r="L6" s="13"/>
    </row>
    <row r="7" ht="17" customHeight="1" spans="1:12">
      <c r="A7" s="3" t="s">
        <v>22</v>
      </c>
      <c r="B7" s="4" t="s">
        <v>23</v>
      </c>
      <c r="C7" s="4"/>
      <c r="D7" s="4" t="s">
        <v>3</v>
      </c>
      <c r="E7" s="3" t="s">
        <v>15</v>
      </c>
      <c r="F7" s="5">
        <v>2</v>
      </c>
      <c r="G7" s="5">
        <v>2675.95</v>
      </c>
      <c r="H7" s="6">
        <f t="shared" si="0"/>
        <v>5351.9</v>
      </c>
      <c r="I7" s="12" t="s">
        <v>3</v>
      </c>
      <c r="J7" s="12"/>
      <c r="K7"/>
      <c r="L7" s="13"/>
    </row>
    <row r="8" ht="26.5" customHeight="1" spans="1:12">
      <c r="A8" s="3" t="s">
        <v>24</v>
      </c>
      <c r="B8" s="4" t="s">
        <v>25</v>
      </c>
      <c r="C8" s="4"/>
      <c r="D8" s="4" t="s">
        <v>26</v>
      </c>
      <c r="E8" s="3" t="s">
        <v>19</v>
      </c>
      <c r="F8" s="5">
        <v>1</v>
      </c>
      <c r="G8" s="5">
        <v>10900</v>
      </c>
      <c r="H8" s="6">
        <f t="shared" si="0"/>
        <v>10900</v>
      </c>
      <c r="I8" s="12" t="s">
        <v>3</v>
      </c>
      <c r="J8" s="12"/>
      <c r="K8"/>
      <c r="L8" s="13"/>
    </row>
    <row r="9" ht="17" customHeight="1" spans="1:12">
      <c r="A9" s="3" t="s">
        <v>27</v>
      </c>
      <c r="B9" s="4" t="s">
        <v>28</v>
      </c>
      <c r="C9" s="4"/>
      <c r="D9" s="4" t="s">
        <v>3</v>
      </c>
      <c r="E9" s="3" t="s">
        <v>29</v>
      </c>
      <c r="F9" s="5">
        <v>21</v>
      </c>
      <c r="G9" s="5">
        <v>2.6378</v>
      </c>
      <c r="H9" s="6">
        <f t="shared" si="0"/>
        <v>55.3938</v>
      </c>
      <c r="I9" s="12" t="s">
        <v>3</v>
      </c>
      <c r="J9" s="12"/>
      <c r="K9"/>
      <c r="L9" s="13"/>
    </row>
    <row r="10" ht="26.5" customHeight="1" spans="1:12">
      <c r="A10" s="3" t="s">
        <v>30</v>
      </c>
      <c r="B10" s="4" t="s">
        <v>31</v>
      </c>
      <c r="C10" s="4"/>
      <c r="D10" s="4" t="s">
        <v>32</v>
      </c>
      <c r="E10" s="3" t="s">
        <v>33</v>
      </c>
      <c r="F10" s="5">
        <v>1</v>
      </c>
      <c r="G10" s="5">
        <v>109000</v>
      </c>
      <c r="H10" s="6">
        <f t="shared" si="0"/>
        <v>109000</v>
      </c>
      <c r="I10" s="12" t="s">
        <v>3</v>
      </c>
      <c r="J10" s="12"/>
      <c r="K10"/>
      <c r="L10" s="13"/>
    </row>
    <row r="11" ht="17" customHeight="1" spans="1:12">
      <c r="A11" s="3" t="s">
        <v>34</v>
      </c>
      <c r="B11" s="4" t="s">
        <v>35</v>
      </c>
      <c r="C11" s="4"/>
      <c r="D11" s="4" t="s">
        <v>3</v>
      </c>
      <c r="E11" s="3" t="s">
        <v>15</v>
      </c>
      <c r="F11" s="5">
        <v>1</v>
      </c>
      <c r="G11" s="5">
        <v>3270</v>
      </c>
      <c r="H11" s="6">
        <f t="shared" si="0"/>
        <v>3270</v>
      </c>
      <c r="I11" s="12" t="s">
        <v>3</v>
      </c>
      <c r="J11" s="12"/>
      <c r="K11"/>
      <c r="L11" s="13"/>
    </row>
    <row r="12" ht="17" customHeight="1" spans="1:12">
      <c r="A12" s="3" t="s">
        <v>36</v>
      </c>
      <c r="B12" s="4" t="s">
        <v>37</v>
      </c>
      <c r="C12" s="4"/>
      <c r="D12" s="4" t="s">
        <v>38</v>
      </c>
      <c r="E12" s="3" t="s">
        <v>19</v>
      </c>
      <c r="F12" s="5">
        <v>2</v>
      </c>
      <c r="G12" s="5">
        <v>3270</v>
      </c>
      <c r="H12" s="6">
        <f t="shared" si="0"/>
        <v>6540</v>
      </c>
      <c r="I12" s="12" t="s">
        <v>3</v>
      </c>
      <c r="J12" s="12"/>
      <c r="K12"/>
      <c r="L12" s="13"/>
    </row>
    <row r="13" ht="17" customHeight="1" spans="1:12">
      <c r="A13" s="3" t="s">
        <v>39</v>
      </c>
      <c r="B13" s="4" t="s">
        <v>40</v>
      </c>
      <c r="C13" s="4"/>
      <c r="D13" s="4" t="s">
        <v>38</v>
      </c>
      <c r="E13" s="3" t="s">
        <v>19</v>
      </c>
      <c r="F13" s="5">
        <v>3</v>
      </c>
      <c r="G13" s="5">
        <v>392.4</v>
      </c>
      <c r="H13" s="6">
        <f t="shared" si="0"/>
        <v>1177.2</v>
      </c>
      <c r="I13" s="12" t="s">
        <v>3</v>
      </c>
      <c r="J13" s="12"/>
      <c r="K13"/>
      <c r="L13" s="13"/>
    </row>
    <row r="14" ht="17" customHeight="1" spans="1:12">
      <c r="A14" s="3" t="s">
        <v>41</v>
      </c>
      <c r="B14" s="4" t="s">
        <v>42</v>
      </c>
      <c r="C14" s="4"/>
      <c r="D14" s="4" t="s">
        <v>43</v>
      </c>
      <c r="E14" s="3" t="s">
        <v>29</v>
      </c>
      <c r="F14" s="5">
        <v>32.548</v>
      </c>
      <c r="G14" s="5">
        <v>8.066</v>
      </c>
      <c r="H14" s="6">
        <f t="shared" si="0"/>
        <v>262.532168</v>
      </c>
      <c r="I14" s="12" t="s">
        <v>3</v>
      </c>
      <c r="J14" s="12"/>
      <c r="K14"/>
      <c r="L14" s="13"/>
    </row>
    <row r="15" ht="17" customHeight="1" spans="1:12">
      <c r="A15" s="3" t="s">
        <v>44</v>
      </c>
      <c r="B15" s="4" t="s">
        <v>42</v>
      </c>
      <c r="C15" s="4"/>
      <c r="D15" s="4" t="s">
        <v>45</v>
      </c>
      <c r="E15" s="3" t="s">
        <v>29</v>
      </c>
      <c r="F15" s="5">
        <v>36.874</v>
      </c>
      <c r="G15" s="5">
        <v>10.464</v>
      </c>
      <c r="H15" s="6">
        <f t="shared" si="0"/>
        <v>385.849536</v>
      </c>
      <c r="I15" s="12" t="s">
        <v>3</v>
      </c>
      <c r="J15" s="12"/>
      <c r="K15"/>
      <c r="L15" s="13"/>
    </row>
    <row r="16" ht="17" customHeight="1" spans="1:12">
      <c r="A16" s="3" t="s">
        <v>46</v>
      </c>
      <c r="B16" s="4" t="s">
        <v>42</v>
      </c>
      <c r="C16" s="4"/>
      <c r="D16" s="4" t="s">
        <v>47</v>
      </c>
      <c r="E16" s="3" t="s">
        <v>29</v>
      </c>
      <c r="F16" s="5">
        <v>27.072</v>
      </c>
      <c r="G16" s="5">
        <v>14.388</v>
      </c>
      <c r="H16" s="6">
        <f t="shared" si="0"/>
        <v>389.511936</v>
      </c>
      <c r="I16" s="12" t="s">
        <v>3</v>
      </c>
      <c r="J16" s="12"/>
      <c r="K16"/>
      <c r="L16" s="13"/>
    </row>
    <row r="17" ht="17" customHeight="1" spans="1:12">
      <c r="A17" s="3" t="s">
        <v>48</v>
      </c>
      <c r="B17" s="4" t="s">
        <v>42</v>
      </c>
      <c r="C17" s="4"/>
      <c r="D17" s="4" t="s">
        <v>49</v>
      </c>
      <c r="E17" s="3" t="s">
        <v>29</v>
      </c>
      <c r="F17" s="5">
        <v>22.339</v>
      </c>
      <c r="G17" s="5">
        <v>23.108</v>
      </c>
      <c r="H17" s="6">
        <f t="shared" si="0"/>
        <v>516.209612</v>
      </c>
      <c r="I17" s="12" t="s">
        <v>3</v>
      </c>
      <c r="J17" s="12"/>
      <c r="K17"/>
      <c r="L17" s="13"/>
    </row>
    <row r="18" ht="17" customHeight="1" spans="1:12">
      <c r="A18" s="3" t="s">
        <v>50</v>
      </c>
      <c r="B18" s="4" t="s">
        <v>42</v>
      </c>
      <c r="C18" s="4"/>
      <c r="D18" s="4" t="s">
        <v>51</v>
      </c>
      <c r="E18" s="3" t="s">
        <v>29</v>
      </c>
      <c r="F18" s="5">
        <v>3.296</v>
      </c>
      <c r="G18" s="5">
        <v>30.5418</v>
      </c>
      <c r="H18" s="6">
        <f t="shared" si="0"/>
        <v>100.6657728</v>
      </c>
      <c r="I18" s="12" t="s">
        <v>3</v>
      </c>
      <c r="J18" s="12"/>
      <c r="K18"/>
      <c r="L18" s="13"/>
    </row>
    <row r="19" ht="17" customHeight="1" spans="1:12">
      <c r="A19" s="3" t="s">
        <v>52</v>
      </c>
      <c r="B19" s="4" t="s">
        <v>53</v>
      </c>
      <c r="C19" s="4"/>
      <c r="D19" s="4" t="s">
        <v>47</v>
      </c>
      <c r="E19" s="3" t="s">
        <v>19</v>
      </c>
      <c r="F19" s="5">
        <v>0.481</v>
      </c>
      <c r="G19" s="5">
        <v>4.578</v>
      </c>
      <c r="H19" s="6">
        <f t="shared" si="0"/>
        <v>2.202018</v>
      </c>
      <c r="I19" s="12" t="s">
        <v>3</v>
      </c>
      <c r="J19" s="12"/>
      <c r="K19"/>
      <c r="L19" s="13"/>
    </row>
    <row r="20" ht="17" customHeight="1" spans="1:12">
      <c r="A20" s="3" t="s">
        <v>54</v>
      </c>
      <c r="B20" s="4" t="s">
        <v>53</v>
      </c>
      <c r="C20" s="4"/>
      <c r="D20" s="4" t="s">
        <v>49</v>
      </c>
      <c r="E20" s="3" t="s">
        <v>19</v>
      </c>
      <c r="F20" s="5">
        <v>3.958</v>
      </c>
      <c r="G20" s="5">
        <v>7.1286</v>
      </c>
      <c r="H20" s="6">
        <f t="shared" si="0"/>
        <v>28.2149988</v>
      </c>
      <c r="I20" s="12" t="s">
        <v>3</v>
      </c>
      <c r="J20" s="12"/>
      <c r="K20"/>
      <c r="L20" s="13"/>
    </row>
    <row r="21" ht="17" customHeight="1" spans="1:12">
      <c r="A21" s="3" t="s">
        <v>55</v>
      </c>
      <c r="B21" s="4" t="s">
        <v>56</v>
      </c>
      <c r="C21" s="4"/>
      <c r="D21" s="4" t="s">
        <v>3</v>
      </c>
      <c r="E21" s="3" t="s">
        <v>15</v>
      </c>
      <c r="F21" s="5">
        <v>1</v>
      </c>
      <c r="G21" s="5">
        <v>5450</v>
      </c>
      <c r="H21" s="6">
        <f t="shared" si="0"/>
        <v>5450</v>
      </c>
      <c r="I21" s="12" t="s">
        <v>3</v>
      </c>
      <c r="J21" s="12"/>
      <c r="K21"/>
      <c r="L21" s="13"/>
    </row>
    <row r="22" ht="17" customHeight="1" spans="1:12">
      <c r="A22" s="3" t="s">
        <v>57</v>
      </c>
      <c r="B22" s="4" t="s">
        <v>58</v>
      </c>
      <c r="C22" s="4"/>
      <c r="D22" s="4" t="s">
        <v>59</v>
      </c>
      <c r="E22" s="3" t="s">
        <v>19</v>
      </c>
      <c r="F22" s="5">
        <v>1</v>
      </c>
      <c r="G22" s="5">
        <v>201.65</v>
      </c>
      <c r="H22" s="6">
        <f t="shared" si="0"/>
        <v>201.65</v>
      </c>
      <c r="I22" s="12" t="s">
        <v>3</v>
      </c>
      <c r="J22" s="12"/>
      <c r="K22"/>
      <c r="L22" s="13"/>
    </row>
    <row r="23" ht="17" customHeight="1" spans="1:12">
      <c r="A23" s="3" t="s">
        <v>60</v>
      </c>
      <c r="B23" s="4" t="s">
        <v>58</v>
      </c>
      <c r="C23" s="4"/>
      <c r="D23" s="4" t="s">
        <v>38</v>
      </c>
      <c r="E23" s="3" t="s">
        <v>19</v>
      </c>
      <c r="F23" s="5">
        <v>2</v>
      </c>
      <c r="G23" s="5">
        <v>288.85</v>
      </c>
      <c r="H23" s="6">
        <f t="shared" si="0"/>
        <v>577.7</v>
      </c>
      <c r="I23" s="12" t="s">
        <v>3</v>
      </c>
      <c r="J23" s="12"/>
      <c r="K23"/>
      <c r="L23" s="13"/>
    </row>
    <row r="24" ht="17" customHeight="1" spans="1:12">
      <c r="A24" s="3" t="s">
        <v>61</v>
      </c>
      <c r="B24" s="4" t="s">
        <v>58</v>
      </c>
      <c r="C24" s="4"/>
      <c r="D24" s="4" t="s">
        <v>21</v>
      </c>
      <c r="E24" s="3" t="s">
        <v>19</v>
      </c>
      <c r="F24" s="5">
        <v>8</v>
      </c>
      <c r="G24" s="5">
        <v>168.95</v>
      </c>
      <c r="H24" s="6">
        <f t="shared" si="0"/>
        <v>1351.6</v>
      </c>
      <c r="I24" s="12" t="s">
        <v>3</v>
      </c>
      <c r="J24" s="12"/>
      <c r="K24"/>
      <c r="L24" s="13"/>
    </row>
    <row r="25" ht="17" customHeight="1" spans="1:12">
      <c r="A25" s="3" t="s">
        <v>62</v>
      </c>
      <c r="B25" s="4" t="s">
        <v>63</v>
      </c>
      <c r="C25" s="4"/>
      <c r="D25" s="4" t="s">
        <v>59</v>
      </c>
      <c r="E25" s="3" t="s">
        <v>19</v>
      </c>
      <c r="F25" s="5">
        <v>6</v>
      </c>
      <c r="G25" s="5">
        <v>268.14</v>
      </c>
      <c r="H25" s="6">
        <f t="shared" si="0"/>
        <v>1608.84</v>
      </c>
      <c r="I25" s="12" t="s">
        <v>3</v>
      </c>
      <c r="J25" s="12"/>
      <c r="K25"/>
      <c r="L25" s="13"/>
    </row>
    <row r="26" ht="17" customHeight="1" spans="1:12">
      <c r="A26" s="3" t="s">
        <v>64</v>
      </c>
      <c r="B26" s="4" t="s">
        <v>63</v>
      </c>
      <c r="C26" s="4"/>
      <c r="D26" s="4" t="s">
        <v>38</v>
      </c>
      <c r="E26" s="3" t="s">
        <v>19</v>
      </c>
      <c r="F26" s="5">
        <v>2</v>
      </c>
      <c r="G26" s="5">
        <v>292.12</v>
      </c>
      <c r="H26" s="6">
        <f t="shared" si="0"/>
        <v>584.24</v>
      </c>
      <c r="I26" s="12" t="s">
        <v>3</v>
      </c>
      <c r="J26" s="12"/>
      <c r="K26"/>
      <c r="L26" s="13"/>
    </row>
    <row r="27" ht="17" customHeight="1" spans="1:12">
      <c r="A27" s="3" t="s">
        <v>65</v>
      </c>
      <c r="B27" s="4" t="s">
        <v>63</v>
      </c>
      <c r="C27" s="4"/>
      <c r="D27" s="4" t="s">
        <v>21</v>
      </c>
      <c r="E27" s="3" t="s">
        <v>19</v>
      </c>
      <c r="F27" s="5">
        <v>8</v>
      </c>
      <c r="G27" s="5">
        <v>234.35</v>
      </c>
      <c r="H27" s="6">
        <f t="shared" si="0"/>
        <v>1874.8</v>
      </c>
      <c r="I27" s="12" t="s">
        <v>3</v>
      </c>
      <c r="J27" s="12"/>
      <c r="K27"/>
      <c r="L27" s="13"/>
    </row>
    <row r="28" ht="17" customHeight="1" spans="1:12">
      <c r="A28" s="3" t="s">
        <v>66</v>
      </c>
      <c r="B28" s="4" t="s">
        <v>67</v>
      </c>
      <c r="C28" s="4"/>
      <c r="D28" s="4" t="s">
        <v>68</v>
      </c>
      <c r="E28" s="3" t="s">
        <v>29</v>
      </c>
      <c r="F28" s="5">
        <v>16.443</v>
      </c>
      <c r="G28" s="5">
        <v>3.5643</v>
      </c>
      <c r="H28" s="6">
        <f t="shared" si="0"/>
        <v>58.6077849</v>
      </c>
      <c r="I28" s="12" t="s">
        <v>3</v>
      </c>
      <c r="J28" s="12"/>
      <c r="K28"/>
      <c r="L28" s="13"/>
    </row>
    <row r="29" ht="17" customHeight="1" spans="1:12">
      <c r="A29" s="3" t="s">
        <v>69</v>
      </c>
      <c r="B29" s="4" t="s">
        <v>67</v>
      </c>
      <c r="C29" s="4"/>
      <c r="D29" s="4" t="s">
        <v>70</v>
      </c>
      <c r="E29" s="3" t="s">
        <v>29</v>
      </c>
      <c r="F29" s="5">
        <v>5.583</v>
      </c>
      <c r="G29" s="5">
        <v>39.458</v>
      </c>
      <c r="H29" s="6">
        <f t="shared" si="0"/>
        <v>220.294014</v>
      </c>
      <c r="I29" s="12" t="s">
        <v>3</v>
      </c>
      <c r="J29" s="12"/>
      <c r="K29"/>
      <c r="L29" s="13"/>
    </row>
    <row r="30" ht="17" customHeight="1" spans="1:12">
      <c r="A30" s="3" t="s">
        <v>71</v>
      </c>
      <c r="B30" s="4" t="s">
        <v>67</v>
      </c>
      <c r="C30" s="4"/>
      <c r="D30" s="4" t="s">
        <v>72</v>
      </c>
      <c r="E30" s="3" t="s">
        <v>29</v>
      </c>
      <c r="F30" s="5">
        <v>5.583</v>
      </c>
      <c r="G30" s="5">
        <v>49.7258</v>
      </c>
      <c r="H30" s="6">
        <f t="shared" si="0"/>
        <v>277.6191414</v>
      </c>
      <c r="I30" s="12" t="s">
        <v>3</v>
      </c>
      <c r="J30" s="12"/>
      <c r="K30"/>
      <c r="L30" s="13"/>
    </row>
    <row r="31" ht="17" customHeight="1" spans="1:12">
      <c r="A31" s="3" t="s">
        <v>73</v>
      </c>
      <c r="B31" s="4" t="s">
        <v>67</v>
      </c>
      <c r="C31" s="4"/>
      <c r="D31" s="4" t="s">
        <v>74</v>
      </c>
      <c r="E31" s="3" t="s">
        <v>29</v>
      </c>
      <c r="F31" s="5">
        <v>20.605</v>
      </c>
      <c r="G31" s="5">
        <v>3.6624</v>
      </c>
      <c r="H31" s="6">
        <f t="shared" si="0"/>
        <v>75.463752</v>
      </c>
      <c r="I31" s="12" t="s">
        <v>3</v>
      </c>
      <c r="J31" s="12"/>
      <c r="K31"/>
      <c r="L31" s="13"/>
    </row>
    <row r="32" ht="17" customHeight="1" spans="1:12">
      <c r="A32" s="3" t="s">
        <v>75</v>
      </c>
      <c r="B32" s="4" t="s">
        <v>67</v>
      </c>
      <c r="C32" s="4"/>
      <c r="D32" s="4" t="s">
        <v>76</v>
      </c>
      <c r="E32" s="3" t="s">
        <v>29</v>
      </c>
      <c r="F32" s="5">
        <v>18.676</v>
      </c>
      <c r="G32" s="5">
        <v>5.3083</v>
      </c>
      <c r="H32" s="6">
        <f t="shared" si="0"/>
        <v>99.1378108</v>
      </c>
      <c r="I32" s="12" t="s">
        <v>3</v>
      </c>
      <c r="J32" s="12"/>
      <c r="K32"/>
      <c r="L32" s="13"/>
    </row>
    <row r="33" ht="17" customHeight="1" spans="1:12">
      <c r="A33" s="3" t="s">
        <v>77</v>
      </c>
      <c r="B33" s="4" t="s">
        <v>67</v>
      </c>
      <c r="C33" s="4"/>
      <c r="D33" s="4" t="s">
        <v>78</v>
      </c>
      <c r="E33" s="3" t="s">
        <v>29</v>
      </c>
      <c r="F33" s="5">
        <v>28.014</v>
      </c>
      <c r="G33" s="5">
        <v>12.8947</v>
      </c>
      <c r="H33" s="6">
        <f t="shared" si="0"/>
        <v>361.2321258</v>
      </c>
      <c r="I33" s="12" t="s">
        <v>3</v>
      </c>
      <c r="J33" s="12"/>
      <c r="K33"/>
      <c r="L33" s="13"/>
    </row>
    <row r="34" ht="17" customHeight="1" spans="1:12">
      <c r="A34" s="3" t="s">
        <v>79</v>
      </c>
      <c r="B34" s="4" t="s">
        <v>80</v>
      </c>
      <c r="C34" s="4"/>
      <c r="D34" s="4" t="s">
        <v>38</v>
      </c>
      <c r="E34" s="3" t="s">
        <v>15</v>
      </c>
      <c r="F34" s="5">
        <v>2</v>
      </c>
      <c r="G34" s="5">
        <v>5995</v>
      </c>
      <c r="H34" s="6">
        <f t="shared" si="0"/>
        <v>11990</v>
      </c>
      <c r="I34" s="12" t="s">
        <v>3</v>
      </c>
      <c r="J34" s="12"/>
      <c r="K34"/>
      <c r="L34" s="13"/>
    </row>
    <row r="35" ht="17" customHeight="1" spans="1:12">
      <c r="A35" s="3" t="s">
        <v>81</v>
      </c>
      <c r="B35" s="4" t="s">
        <v>82</v>
      </c>
      <c r="C35" s="4"/>
      <c r="D35" s="4" t="s">
        <v>59</v>
      </c>
      <c r="E35" s="3" t="s">
        <v>29</v>
      </c>
      <c r="F35" s="5">
        <v>12.342</v>
      </c>
      <c r="G35" s="5">
        <v>343.35</v>
      </c>
      <c r="H35" s="6">
        <f t="shared" si="0"/>
        <v>4237.6257</v>
      </c>
      <c r="I35" s="12" t="s">
        <v>3</v>
      </c>
      <c r="J35" s="12"/>
      <c r="K35"/>
      <c r="L35" s="13"/>
    </row>
    <row r="36" ht="17" customHeight="1" spans="1:12">
      <c r="A36" s="3" t="s">
        <v>83</v>
      </c>
      <c r="B36" s="4" t="s">
        <v>82</v>
      </c>
      <c r="C36" s="4"/>
      <c r="D36" s="4" t="s">
        <v>38</v>
      </c>
      <c r="E36" s="3" t="s">
        <v>29</v>
      </c>
      <c r="F36" s="5">
        <v>28.572</v>
      </c>
      <c r="G36" s="5">
        <v>408.75</v>
      </c>
      <c r="H36" s="6">
        <f t="shared" si="0"/>
        <v>11678.805</v>
      </c>
      <c r="I36" s="12" t="s">
        <v>3</v>
      </c>
      <c r="J36" s="12"/>
      <c r="K36"/>
      <c r="L36" s="13"/>
    </row>
    <row r="37" ht="17" customHeight="1" spans="1:12">
      <c r="A37" s="3" t="s">
        <v>84</v>
      </c>
      <c r="B37" s="4" t="s">
        <v>82</v>
      </c>
      <c r="C37" s="4"/>
      <c r="D37" s="4" t="s">
        <v>21</v>
      </c>
      <c r="E37" s="3" t="s">
        <v>29</v>
      </c>
      <c r="F37" s="5">
        <v>14.857</v>
      </c>
      <c r="G37" s="5">
        <v>267.05</v>
      </c>
      <c r="H37" s="6">
        <f t="shared" ref="H37:H62" si="1">F37*G37</f>
        <v>3967.56185</v>
      </c>
      <c r="I37" s="12" t="s">
        <v>3</v>
      </c>
      <c r="J37" s="12"/>
      <c r="K37"/>
      <c r="L37" s="13"/>
    </row>
    <row r="38" ht="17" customHeight="1" spans="1:12">
      <c r="A38" s="3" t="s">
        <v>85</v>
      </c>
      <c r="B38" s="4" t="s">
        <v>86</v>
      </c>
      <c r="C38" s="4"/>
      <c r="D38" s="4" t="s">
        <v>87</v>
      </c>
      <c r="E38" s="3" t="s">
        <v>33</v>
      </c>
      <c r="F38" s="5">
        <v>1</v>
      </c>
      <c r="G38" s="5">
        <v>14170</v>
      </c>
      <c r="H38" s="6">
        <f t="shared" si="1"/>
        <v>14170</v>
      </c>
      <c r="I38" s="12" t="s">
        <v>3</v>
      </c>
      <c r="J38" s="12"/>
      <c r="K38"/>
      <c r="L38" s="13"/>
    </row>
    <row r="39" ht="17" customHeight="1" spans="1:12">
      <c r="A39" s="3" t="s">
        <v>88</v>
      </c>
      <c r="B39" s="4" t="s">
        <v>89</v>
      </c>
      <c r="C39" s="4"/>
      <c r="D39" s="4" t="s">
        <v>90</v>
      </c>
      <c r="E39" s="3" t="s">
        <v>33</v>
      </c>
      <c r="F39" s="5">
        <v>3</v>
      </c>
      <c r="G39" s="5">
        <v>5450</v>
      </c>
      <c r="H39" s="6">
        <f t="shared" si="1"/>
        <v>16350</v>
      </c>
      <c r="I39" s="12" t="s">
        <v>3</v>
      </c>
      <c r="J39" s="12"/>
      <c r="K39"/>
      <c r="L39" s="13"/>
    </row>
    <row r="40" ht="17" customHeight="1" spans="1:12">
      <c r="A40" s="3" t="s">
        <v>91</v>
      </c>
      <c r="B40" s="4" t="s">
        <v>92</v>
      </c>
      <c r="C40" s="4"/>
      <c r="D40" s="4" t="s">
        <v>59</v>
      </c>
      <c r="E40" s="3" t="s">
        <v>19</v>
      </c>
      <c r="F40" s="5">
        <v>1.308</v>
      </c>
      <c r="G40" s="5">
        <v>76.3</v>
      </c>
      <c r="H40" s="6">
        <f t="shared" si="1"/>
        <v>99.8004</v>
      </c>
      <c r="I40" s="12" t="s">
        <v>3</v>
      </c>
      <c r="J40" s="12"/>
      <c r="K40"/>
      <c r="L40" s="13"/>
    </row>
    <row r="41" ht="17" customHeight="1" spans="1:12">
      <c r="A41" s="3" t="s">
        <v>93</v>
      </c>
      <c r="B41" s="4" t="s">
        <v>92</v>
      </c>
      <c r="C41" s="4"/>
      <c r="D41" s="4" t="s">
        <v>38</v>
      </c>
      <c r="E41" s="3" t="s">
        <v>19</v>
      </c>
      <c r="F41" s="5">
        <v>2.871</v>
      </c>
      <c r="G41" s="5">
        <v>98.1</v>
      </c>
      <c r="H41" s="6">
        <f t="shared" si="1"/>
        <v>281.6451</v>
      </c>
      <c r="I41" s="12" t="s">
        <v>3</v>
      </c>
      <c r="J41" s="12"/>
      <c r="K41"/>
      <c r="L41" s="13"/>
    </row>
    <row r="42" ht="17" customHeight="1" spans="1:12">
      <c r="A42" s="3" t="s">
        <v>94</v>
      </c>
      <c r="B42" s="4" t="s">
        <v>92</v>
      </c>
      <c r="C42" s="4"/>
      <c r="D42" s="4" t="s">
        <v>21</v>
      </c>
      <c r="E42" s="3" t="s">
        <v>19</v>
      </c>
      <c r="F42" s="5">
        <v>1.574</v>
      </c>
      <c r="G42" s="5">
        <v>54.5</v>
      </c>
      <c r="H42" s="6">
        <f t="shared" si="1"/>
        <v>85.783</v>
      </c>
      <c r="I42" s="12" t="s">
        <v>3</v>
      </c>
      <c r="J42" s="12"/>
      <c r="K42"/>
      <c r="L42" s="13"/>
    </row>
    <row r="43" ht="17" customHeight="1" spans="1:12">
      <c r="A43" s="3" t="s">
        <v>95</v>
      </c>
      <c r="B43" s="4" t="s">
        <v>96</v>
      </c>
      <c r="C43" s="4"/>
      <c r="D43" s="4" t="s">
        <v>18</v>
      </c>
      <c r="E43" s="3" t="s">
        <v>19</v>
      </c>
      <c r="F43" s="5">
        <v>1</v>
      </c>
      <c r="G43" s="5">
        <v>163.5</v>
      </c>
      <c r="H43" s="6">
        <f t="shared" si="1"/>
        <v>163.5</v>
      </c>
      <c r="I43" s="12" t="s">
        <v>3</v>
      </c>
      <c r="J43" s="12"/>
      <c r="K43"/>
      <c r="L43" s="13"/>
    </row>
    <row r="44" ht="17" customHeight="1" spans="1:12">
      <c r="A44" s="3" t="s">
        <v>97</v>
      </c>
      <c r="B44" s="4" t="s">
        <v>98</v>
      </c>
      <c r="C44" s="4"/>
      <c r="D44" s="4" t="s">
        <v>99</v>
      </c>
      <c r="E44" s="3" t="s">
        <v>33</v>
      </c>
      <c r="F44" s="5">
        <v>2</v>
      </c>
      <c r="G44" s="5">
        <v>239800</v>
      </c>
      <c r="H44" s="6">
        <f t="shared" si="1"/>
        <v>479600</v>
      </c>
      <c r="I44" s="12" t="s">
        <v>3</v>
      </c>
      <c r="J44" s="12"/>
      <c r="K44"/>
      <c r="L44" s="13"/>
    </row>
    <row r="45" ht="17" customHeight="1" spans="1:12">
      <c r="A45" s="3" t="s">
        <v>100</v>
      </c>
      <c r="B45" s="4" t="s">
        <v>101</v>
      </c>
      <c r="C45" s="4"/>
      <c r="D45" s="4" t="s">
        <v>102</v>
      </c>
      <c r="E45" s="3" t="s">
        <v>33</v>
      </c>
      <c r="F45" s="5">
        <v>1</v>
      </c>
      <c r="G45" s="5">
        <v>21800</v>
      </c>
      <c r="H45" s="6">
        <f t="shared" si="1"/>
        <v>21800</v>
      </c>
      <c r="I45" s="12" t="s">
        <v>3</v>
      </c>
      <c r="J45" s="12"/>
      <c r="K45"/>
      <c r="L45" s="13"/>
    </row>
    <row r="46" ht="17" customHeight="1" spans="1:12">
      <c r="A46" s="3" t="s">
        <v>103</v>
      </c>
      <c r="B46" s="4" t="s">
        <v>104</v>
      </c>
      <c r="C46" s="4"/>
      <c r="D46" s="4" t="s">
        <v>59</v>
      </c>
      <c r="E46" s="3" t="s">
        <v>19</v>
      </c>
      <c r="F46" s="5">
        <v>0.071</v>
      </c>
      <c r="G46" s="5">
        <v>81.75</v>
      </c>
      <c r="H46" s="6">
        <f t="shared" si="1"/>
        <v>5.80425</v>
      </c>
      <c r="I46" s="12" t="s">
        <v>3</v>
      </c>
      <c r="J46" s="12"/>
      <c r="K46"/>
      <c r="L46" s="13"/>
    </row>
    <row r="47" ht="17" customHeight="1" spans="1:12">
      <c r="A47" s="3" t="s">
        <v>105</v>
      </c>
      <c r="B47" s="4" t="s">
        <v>104</v>
      </c>
      <c r="C47" s="4"/>
      <c r="D47" s="4" t="s">
        <v>21</v>
      </c>
      <c r="E47" s="3" t="s">
        <v>19</v>
      </c>
      <c r="F47" s="5">
        <v>0.496</v>
      </c>
      <c r="G47" s="5">
        <v>70.85</v>
      </c>
      <c r="H47" s="6">
        <f t="shared" si="1"/>
        <v>35.1416</v>
      </c>
      <c r="I47" s="12" t="s">
        <v>3</v>
      </c>
      <c r="J47" s="12"/>
      <c r="K47"/>
      <c r="L47" s="13"/>
    </row>
    <row r="48" ht="17" customHeight="1" spans="1:12">
      <c r="A48" s="3" t="s">
        <v>106</v>
      </c>
      <c r="B48" s="4" t="s">
        <v>107</v>
      </c>
      <c r="C48" s="4"/>
      <c r="D48" s="4" t="s">
        <v>59</v>
      </c>
      <c r="E48" s="3" t="s">
        <v>29</v>
      </c>
      <c r="F48" s="5">
        <v>2.071</v>
      </c>
      <c r="G48" s="5">
        <v>274.68</v>
      </c>
      <c r="H48" s="6">
        <f t="shared" si="1"/>
        <v>568.86228</v>
      </c>
      <c r="I48" s="12" t="s">
        <v>3</v>
      </c>
      <c r="J48" s="12"/>
      <c r="K48"/>
      <c r="L48" s="13"/>
    </row>
    <row r="49" ht="17" customHeight="1" spans="1:12">
      <c r="A49" s="3" t="s">
        <v>108</v>
      </c>
      <c r="B49" s="4" t="s">
        <v>107</v>
      </c>
      <c r="C49" s="4"/>
      <c r="D49" s="4" t="s">
        <v>21</v>
      </c>
      <c r="E49" s="3" t="s">
        <v>29</v>
      </c>
      <c r="F49" s="5">
        <v>14.372</v>
      </c>
      <c r="G49" s="5">
        <v>239.8</v>
      </c>
      <c r="H49" s="6">
        <f t="shared" si="1"/>
        <v>3446.4056</v>
      </c>
      <c r="I49" s="12" t="s">
        <v>3</v>
      </c>
      <c r="J49" s="12"/>
      <c r="K49"/>
      <c r="L49" s="13"/>
    </row>
    <row r="50" ht="17" customHeight="1" spans="1:12">
      <c r="A50" s="3" t="s">
        <v>109</v>
      </c>
      <c r="B50" s="4" t="s">
        <v>110</v>
      </c>
      <c r="C50" s="4"/>
      <c r="D50" s="4" t="s">
        <v>3</v>
      </c>
      <c r="E50" s="3" t="s">
        <v>15</v>
      </c>
      <c r="F50" s="5">
        <v>1</v>
      </c>
      <c r="G50" s="5">
        <v>2180</v>
      </c>
      <c r="H50" s="6">
        <f t="shared" si="1"/>
        <v>2180</v>
      </c>
      <c r="I50" s="12" t="s">
        <v>3</v>
      </c>
      <c r="J50" s="12"/>
      <c r="K50"/>
      <c r="L50" s="13"/>
    </row>
    <row r="51" ht="17" customHeight="1" spans="1:12">
      <c r="A51" s="3" t="s">
        <v>111</v>
      </c>
      <c r="B51" s="4" t="s">
        <v>112</v>
      </c>
      <c r="C51" s="4"/>
      <c r="D51" s="4" t="s">
        <v>59</v>
      </c>
      <c r="E51" s="3" t="s">
        <v>33</v>
      </c>
      <c r="F51" s="5">
        <v>3</v>
      </c>
      <c r="G51" s="5">
        <v>463.25</v>
      </c>
      <c r="H51" s="6">
        <f t="shared" si="1"/>
        <v>1389.75</v>
      </c>
      <c r="I51" s="12" t="s">
        <v>3</v>
      </c>
      <c r="J51" s="12"/>
      <c r="K51"/>
      <c r="L51" s="13"/>
    </row>
    <row r="52" ht="17" customHeight="1" spans="1:12">
      <c r="A52" s="3" t="s">
        <v>113</v>
      </c>
      <c r="B52" s="4" t="s">
        <v>112</v>
      </c>
      <c r="C52" s="4"/>
      <c r="D52" s="4" t="s">
        <v>21</v>
      </c>
      <c r="E52" s="3" t="s">
        <v>33</v>
      </c>
      <c r="F52" s="5">
        <v>6</v>
      </c>
      <c r="G52" s="5">
        <v>392.4</v>
      </c>
      <c r="H52" s="6">
        <f t="shared" si="1"/>
        <v>2354.4</v>
      </c>
      <c r="I52" s="12" t="s">
        <v>3</v>
      </c>
      <c r="J52" s="12"/>
      <c r="K52"/>
      <c r="L52" s="13"/>
    </row>
    <row r="53" ht="17" customHeight="1" spans="1:12">
      <c r="A53" s="3" t="s">
        <v>114</v>
      </c>
      <c r="B53" s="4" t="s">
        <v>115</v>
      </c>
      <c r="C53" s="4"/>
      <c r="D53" s="4" t="s">
        <v>59</v>
      </c>
      <c r="E53" s="3" t="s">
        <v>33</v>
      </c>
      <c r="F53" s="5">
        <v>6</v>
      </c>
      <c r="G53" s="5">
        <v>459.98</v>
      </c>
      <c r="H53" s="6">
        <f t="shared" si="1"/>
        <v>2759.88</v>
      </c>
      <c r="I53" s="12" t="s">
        <v>3</v>
      </c>
      <c r="J53" s="12"/>
      <c r="K53"/>
      <c r="L53" s="13"/>
    </row>
    <row r="54" ht="17" customHeight="1" spans="1:12">
      <c r="A54" s="3" t="s">
        <v>116</v>
      </c>
      <c r="B54" s="4" t="s">
        <v>115</v>
      </c>
      <c r="C54" s="4"/>
      <c r="D54" s="4" t="s">
        <v>21</v>
      </c>
      <c r="E54" s="3" t="s">
        <v>33</v>
      </c>
      <c r="F54" s="5">
        <v>10</v>
      </c>
      <c r="G54" s="5">
        <v>416.38</v>
      </c>
      <c r="H54" s="6">
        <f t="shared" si="1"/>
        <v>4163.8</v>
      </c>
      <c r="I54" s="12" t="s">
        <v>3</v>
      </c>
      <c r="J54" s="12"/>
      <c r="K54"/>
      <c r="L54" s="13"/>
    </row>
    <row r="55" ht="17" customHeight="1" spans="1:12">
      <c r="A55" s="3" t="s">
        <v>117</v>
      </c>
      <c r="B55" s="4" t="s">
        <v>118</v>
      </c>
      <c r="C55" s="4"/>
      <c r="D55" s="4" t="s">
        <v>59</v>
      </c>
      <c r="E55" s="3" t="s">
        <v>19</v>
      </c>
      <c r="F55" s="5">
        <v>6</v>
      </c>
      <c r="G55" s="5">
        <v>381.5</v>
      </c>
      <c r="H55" s="6">
        <f t="shared" si="1"/>
        <v>2289</v>
      </c>
      <c r="I55" s="12" t="s">
        <v>3</v>
      </c>
      <c r="J55" s="12"/>
      <c r="K55"/>
      <c r="L55" s="13"/>
    </row>
    <row r="56" ht="17" customHeight="1" spans="1:12">
      <c r="A56" s="3" t="s">
        <v>119</v>
      </c>
      <c r="B56" s="4" t="s">
        <v>118</v>
      </c>
      <c r="C56" s="4"/>
      <c r="D56" s="4" t="s">
        <v>18</v>
      </c>
      <c r="E56" s="3" t="s">
        <v>19</v>
      </c>
      <c r="F56" s="5">
        <v>2.02</v>
      </c>
      <c r="G56" s="5">
        <v>163.5</v>
      </c>
      <c r="H56" s="6">
        <f t="shared" si="1"/>
        <v>330.27</v>
      </c>
      <c r="I56" s="12" t="s">
        <v>3</v>
      </c>
      <c r="J56" s="12"/>
      <c r="K56"/>
      <c r="L56" s="13"/>
    </row>
    <row r="57" ht="17" customHeight="1" spans="1:12">
      <c r="A57" s="3" t="s">
        <v>120</v>
      </c>
      <c r="B57" s="4" t="s">
        <v>121</v>
      </c>
      <c r="C57" s="4"/>
      <c r="D57" s="4" t="s">
        <v>59</v>
      </c>
      <c r="E57" s="3" t="s">
        <v>19</v>
      </c>
      <c r="F57" s="5">
        <v>3</v>
      </c>
      <c r="G57" s="5">
        <v>327</v>
      </c>
      <c r="H57" s="6">
        <f t="shared" si="1"/>
        <v>981</v>
      </c>
      <c r="I57" s="12" t="s">
        <v>3</v>
      </c>
      <c r="J57" s="12"/>
      <c r="K57"/>
      <c r="L57" s="13"/>
    </row>
    <row r="58" ht="17" customHeight="1" spans="1:12">
      <c r="A58" s="3" t="s">
        <v>122</v>
      </c>
      <c r="B58" s="4" t="s">
        <v>121</v>
      </c>
      <c r="C58" s="4"/>
      <c r="D58" s="4" t="s">
        <v>123</v>
      </c>
      <c r="E58" s="3" t="s">
        <v>19</v>
      </c>
      <c r="F58" s="5">
        <v>1</v>
      </c>
      <c r="G58" s="5">
        <v>436</v>
      </c>
      <c r="H58" s="6">
        <f t="shared" si="1"/>
        <v>436</v>
      </c>
      <c r="I58" s="12" t="s">
        <v>3</v>
      </c>
      <c r="J58" s="12"/>
      <c r="K58"/>
      <c r="L58" s="13"/>
    </row>
    <row r="59" ht="17" customHeight="1" spans="1:12">
      <c r="A59" s="3" t="s">
        <v>124</v>
      </c>
      <c r="B59" s="4" t="s">
        <v>125</v>
      </c>
      <c r="C59" s="4"/>
      <c r="D59" s="4" t="s">
        <v>3</v>
      </c>
      <c r="E59" s="3" t="s">
        <v>33</v>
      </c>
      <c r="F59" s="5">
        <v>1</v>
      </c>
      <c r="G59" s="5">
        <v>119900</v>
      </c>
      <c r="H59" s="6">
        <f t="shared" si="1"/>
        <v>119900</v>
      </c>
      <c r="I59" s="12" t="s">
        <v>3</v>
      </c>
      <c r="J59" s="12"/>
      <c r="K59"/>
      <c r="L59" s="13"/>
    </row>
    <row r="60" ht="17" customHeight="1" spans="1:12">
      <c r="A60" s="3" t="s">
        <v>126</v>
      </c>
      <c r="B60" s="4" t="s">
        <v>127</v>
      </c>
      <c r="C60" s="4"/>
      <c r="D60" s="4" t="s">
        <v>128</v>
      </c>
      <c r="E60" s="3" t="s">
        <v>15</v>
      </c>
      <c r="F60" s="5">
        <v>1</v>
      </c>
      <c r="G60" s="5">
        <v>675.8</v>
      </c>
      <c r="H60" s="6">
        <f t="shared" si="1"/>
        <v>675.8</v>
      </c>
      <c r="I60" s="12" t="s">
        <v>3</v>
      </c>
      <c r="J60" s="12"/>
      <c r="K60"/>
      <c r="L60" s="13"/>
    </row>
    <row r="61" ht="17" customHeight="1" spans="1:12">
      <c r="A61" s="3" t="s">
        <v>129</v>
      </c>
      <c r="B61" s="4" t="s">
        <v>130</v>
      </c>
      <c r="C61" s="4"/>
      <c r="D61" s="4" t="s">
        <v>131</v>
      </c>
      <c r="E61" s="3" t="s">
        <v>15</v>
      </c>
      <c r="F61" s="5">
        <v>1</v>
      </c>
      <c r="G61" s="5">
        <v>850.2</v>
      </c>
      <c r="H61" s="6">
        <f t="shared" si="1"/>
        <v>850.2</v>
      </c>
      <c r="I61" s="12" t="s">
        <v>3</v>
      </c>
      <c r="J61" s="12"/>
      <c r="K61"/>
      <c r="L61" s="13"/>
    </row>
    <row r="62" ht="17" customHeight="1" spans="1:11">
      <c r="A62" s="7" t="s">
        <v>3</v>
      </c>
      <c r="B62" s="8"/>
      <c r="C62" s="8"/>
      <c r="D62" s="8"/>
      <c r="E62" s="8"/>
      <c r="F62" s="9"/>
      <c r="G62" s="10" t="s">
        <v>132</v>
      </c>
      <c r="H62" s="6">
        <f>SUM(H4:H61)</f>
        <v>912756.1730505</v>
      </c>
      <c r="I62" s="10" t="s">
        <v>132</v>
      </c>
      <c r="J62" s="14"/>
      <c r="K62" s="13"/>
    </row>
  </sheetData>
  <mergeCells count="63">
    <mergeCell ref="A1:J1"/>
    <mergeCell ref="A2:B2"/>
    <mergeCell ref="C2:I2"/>
    <mergeCell ref="B3:C3"/>
    <mergeCell ref="B4:C4"/>
    <mergeCell ref="B5:C5"/>
    <mergeCell ref="B6:C6"/>
    <mergeCell ref="B7:C7"/>
    <mergeCell ref="B8:C8"/>
    <mergeCell ref="B9:C9"/>
    <mergeCell ref="B10:C10"/>
    <mergeCell ref="B11:C11"/>
    <mergeCell ref="B12:C12"/>
    <mergeCell ref="B13:C13"/>
    <mergeCell ref="B14:C14"/>
    <mergeCell ref="B15:C15"/>
    <mergeCell ref="B16:C16"/>
    <mergeCell ref="B17:C17"/>
    <mergeCell ref="B18:C18"/>
    <mergeCell ref="B19:C19"/>
    <mergeCell ref="B20:C20"/>
    <mergeCell ref="B21:C21"/>
    <mergeCell ref="B22:C22"/>
    <mergeCell ref="B23:C23"/>
    <mergeCell ref="B24:C24"/>
    <mergeCell ref="B25:C25"/>
    <mergeCell ref="B26:C26"/>
    <mergeCell ref="B27:C27"/>
    <mergeCell ref="B28:C28"/>
    <mergeCell ref="B29:C29"/>
    <mergeCell ref="B30:C30"/>
    <mergeCell ref="B31:C31"/>
    <mergeCell ref="B32:C32"/>
    <mergeCell ref="B33:C33"/>
    <mergeCell ref="B34:C34"/>
    <mergeCell ref="B35:C35"/>
    <mergeCell ref="B36:C36"/>
    <mergeCell ref="B37:C37"/>
    <mergeCell ref="B38:C38"/>
    <mergeCell ref="B39:C39"/>
    <mergeCell ref="B40:C40"/>
    <mergeCell ref="B41:C41"/>
    <mergeCell ref="B42:C42"/>
    <mergeCell ref="B43:C43"/>
    <mergeCell ref="B44:C44"/>
    <mergeCell ref="B45:C45"/>
    <mergeCell ref="B46:C46"/>
    <mergeCell ref="B47:C47"/>
    <mergeCell ref="B48:C48"/>
    <mergeCell ref="B49:C49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59:C59"/>
    <mergeCell ref="B60:C60"/>
    <mergeCell ref="B61:C61"/>
    <mergeCell ref="A62:F62"/>
  </mergeCells>
  <pageMargins left="0.47244094488189" right="0.78740157480315" top="0.47244094488189" bottom="0.75" header="0" footer="0"/>
  <pageSetup paperSize="9" orientation="landscape"/>
  <headerFooter/>
  <rowBreaks count="1" manualBreakCount="1">
    <brk id="6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工料机汇总调价表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朱俊红—一叶一世界</cp:lastModifiedBy>
  <dcterms:created xsi:type="dcterms:W3CDTF">2025-02-25T09:32:00Z</dcterms:created>
  <dcterms:modified xsi:type="dcterms:W3CDTF">2025-02-26T01:54:10Z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EEEF846CEB254618805EBC53E41FA0B5_12</vt:lpwstr>
  </property>
  <property fmtid="{D5CDD505-2E9C-101B-9397-08002B2CF9AE}" pid="3" name="KSOProductBuildVer">
    <vt:lpwstr>2052-12.1.0.20305</vt:lpwstr>
  </property>
</Properties>
</file>